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M Feedback Log" sheetId="1" state="visible" r:id="rId3"/>
    <sheet name="Dashboard" sheetId="2" state="visible" r:id="rId4"/>
    <sheet name="Process Referenc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<sst xmlns="http://schemas.openxmlformats.org/spreadsheetml/2006/main" count="103" uniqueCount="93">
  <si>
    <t xml:space="preserve">Stylify — Founding Member Feedback Log</t>
  </si>
  <si>
    <t xml:space="preserve">Active monitoring period: Days 1–90 per founding member · Weekly review every Friday · Owner: Jason</t>
  </si>
  <si>
    <t xml:space="preserve">FM #</t>
  </si>
  <si>
    <t xml:space="preserve">Name</t>
  </si>
  <si>
    <t xml:space="preserve">Email</t>
  </si>
  <si>
    <t xml:space="preserve">Date Received</t>
  </si>
  <si>
    <t xml:space="preserve">Email / Subject</t>
  </si>
  <si>
    <t xml:space="preserve">Feedback Summary</t>
  </si>
  <si>
    <t xml:space="preserve">Category</t>
  </si>
  <si>
    <t xml:space="preserve">Priority</t>
  </si>
  <si>
    <t xml:space="preserve">Status</t>
  </si>
  <si>
    <t xml:space="preserve">Stitch Task?</t>
  </si>
  <si>
    <t xml:space="preserve">Closure Reply?</t>
  </si>
  <si>
    <t xml:space="preserve">Days Since Signup</t>
  </si>
  <si>
    <t xml:space="preserve">Notes</t>
  </si>
  <si>
    <t xml:space="preserve">Example Stylist</t>
  </si>
  <si>
    <t xml:space="preserve">stylist@example.com</t>
  </si>
  <si>
    <t xml:space="preserve">FM Welcome reply</t>
  </si>
  <si>
    <t xml:space="preserve">Loves the voice archetype screen — asks if she can switch after posting</t>
  </si>
  <si>
    <t xml:space="preserve">Feature Request</t>
  </si>
  <si>
    <t xml:space="preserve">High</t>
  </si>
  <si>
    <t xml:space="preserve">In Backlog</t>
  </si>
  <si>
    <t xml:space="preserve">Yes</t>
  </si>
  <si>
    <t xml:space="preserve">No</t>
  </si>
  <si>
    <t xml:space="preserve">Pixel-related feature request too</t>
  </si>
  <si>
    <t xml:space="preserve">Another Stylist</t>
  </si>
  <si>
    <t xml:space="preserve">another@example.com</t>
  </si>
  <si>
    <t xml:space="preserve">Email 3 reply</t>
  </si>
  <si>
    <t xml:space="preserve">Setup was confusing — couldn't find where to upload photos</t>
  </si>
  <si>
    <t xml:space="preserve">UX</t>
  </si>
  <si>
    <t xml:space="preserve">Shipped</t>
  </si>
  <si>
    <t xml:space="preserve">Fixed in build post-Meta approval</t>
  </si>
  <si>
    <t xml:space="preserve">FM Feedback — Dashboard</t>
  </si>
  <si>
    <t xml:space="preserve">Auto-calculated from FM Feedback Log · Refresh: open file</t>
  </si>
  <si>
    <t xml:space="preserve">Total Feedback Items</t>
  </si>
  <si>
    <t xml:space="preserve">Unique FM Contributors</t>
  </si>
  <si>
    <t xml:space="preserve">Items Shipped</t>
  </si>
  <si>
    <t xml:space="preserve">Closure Replies Sent</t>
  </si>
  <si>
    <t xml:space="preserve">FEEDBACK BY CATEGORY</t>
  </si>
  <si>
    <t xml:space="preserve">FEEDBACK BY STATUS</t>
  </si>
  <si>
    <t xml:space="preserve">Count</t>
  </si>
  <si>
    <t xml:space="preserve">% of Total</t>
  </si>
  <si>
    <t xml:space="preserve">Bug</t>
  </si>
  <si>
    <t xml:space="preserve">Received</t>
  </si>
  <si>
    <t xml:space="preserve">Reviewed</t>
  </si>
  <si>
    <t xml:space="preserve">Onboarding</t>
  </si>
  <si>
    <t xml:space="preserve">Performance</t>
  </si>
  <si>
    <t xml:space="preserve">Closed - No Action</t>
  </si>
  <si>
    <t xml:space="preserve">Content Quality</t>
  </si>
  <si>
    <t xml:space="preserve">Other</t>
  </si>
  <si>
    <t xml:space="preserve">FM Feedback — Process Reference</t>
  </si>
  <si>
    <t xml:space="preserve">Operational guide for the founding member feedback loop · Last updated 2026-02-28</t>
  </si>
  <si>
    <t xml:space="preserve">SETUP (one-time, pre-launch)</t>
  </si>
  <si>
    <t xml:space="preserve">Kit tag</t>
  </si>
  <si>
    <t xml:space="preserve">Create tag: fm_feedback_received
Create automation: when founding_member contact replies to any email in days 1–90, apply tag fm_feedback_received to contact.
Note: Kit reply detection may require Zapier webhook — Stitch to confirm.</t>
  </si>
  <si>
    <t xml:space="preserve">Gmail filter</t>
  </si>
  <si>
    <t xml:space="preserve">Create filter: From = founding member email addresses (or Kit segment export)
Action: Apply label "FM Feedback"
This surfaces FM replies separately from general support volume.</t>
  </si>
  <si>
    <t xml:space="preserve">Email routing</t>
  </si>
  <si>
    <t xml:space="preserve">Confirm that replies to the FM Welcome Email go to a monitored inbox (jason@stylify or hello@stylify). Do not use a no-reply address for this send.</t>
  </si>
  <si>
    <t xml:space="preserve">WEEKLY LOOP (every Friday, days 1–90)</t>
  </si>
  <si>
    <t xml:space="preserve">Owner</t>
  </si>
  <si>
    <t xml:space="preserve">Jason</t>
  </si>
  <si>
    <t xml:space="preserve">Time required</t>
  </si>
  <si>
    <t xml:space="preserve">~15 minutes</t>
  </si>
  <si>
    <t xml:space="preserve">Step 1 — Review</t>
  </si>
  <si>
    <t xml:space="preserve">Open Gmail label "FM Feedback"
Read all new replies since last Friday
Star any that contain actionable product feedback</t>
  </si>
  <si>
    <t xml:space="preserve">Step 2 — Log</t>
  </si>
  <si>
    <t xml:space="preserve">Add starred items to FM Feedback Log sheet:
  · FM #, Name, Email, Date, Subject, Summary, Category, Priority
  · Set Status = Received
(Charlotte can assist if Jason forwards emails to session)</t>
  </si>
  <si>
    <t xml:space="preserve">Step 3 — Triage</t>
  </si>
  <si>
    <t xml:space="preserve">For items flagged High priority or actionable:
  · Set Status = Reviewed
  · Mark Stitch Task? = Yes
  · Charlotte creates a Stitch inbox task with context</t>
  </si>
  <si>
    <t xml:space="preserve">Step 4 — Stitch hand-off</t>
  </si>
  <si>
    <t xml:space="preserve">Charlotte creates inbox task:
  docs/shared-docs/inbox/STITCH_FM_[MEMBER#]_[TOPIC].md
Stitch reviews and adds to backlog if valid</t>
  </si>
  <si>
    <t xml:space="preserve">CLOSURE LOOP (when feedback gets shipped)</t>
  </si>
  <si>
    <t xml:space="preserve">Trigger</t>
  </si>
  <si>
    <t xml:space="preserve">When Stitch ships a feature or fix that originated from FM feedback</t>
  </si>
  <si>
    <t xml:space="preserve">Who drafts reply</t>
  </si>
  <si>
    <t xml:space="preserve">Charlotte drafts a 1-paragraph personal reply for Jason to review and send</t>
  </si>
  <si>
    <t xml:space="preserve">Reply format</t>
  </si>
  <si>
    <t xml:space="preserve">"[Name] — you mentioned [X] in your first week. We just shipped it. Wanted you to know."
Keep it short. The gesture is the act of closing the loop, not the length of the message.</t>
  </si>
  <si>
    <t xml:space="preserve">Log update</t>
  </si>
  <si>
    <t xml:space="preserve">Set Status = Shipped, Closure Reply? = Yes in FM Feedback Log</t>
  </si>
  <si>
    <t xml:space="preserve">90-DAY TRANSITION</t>
  </si>
  <si>
    <t xml:space="preserve">When 90 days pass</t>
  </si>
  <si>
    <t xml:space="preserve">FM monitoring period ends for that user
Kit automation stops tagging fm_feedback_received for that contact
FM continues as a regular customer — feedback goes through normal support channels
Badge and founding member status remain permanent</t>
  </si>
  <si>
    <t xml:space="preserve">No action required</t>
  </si>
  <si>
    <t xml:space="preserve">The transition is automatic (Kit automation). No special email or notification needed — the founding member experience simply normalises into the standard product experience.</t>
  </si>
  <si>
    <t xml:space="preserve">WHAT NOT TO DO</t>
  </si>
  <si>
    <t xml:space="preserve">Don't promise personal replies</t>
  </si>
  <si>
    <t xml:space="preserve">The commitment in the email is 'direct line to product decisions' — not a personal reply from Jason. If Jason chooses to reply personally (especially early when FM volume is low), that's a delight. It is not an obligation.</t>
  </si>
  <si>
    <t xml:space="preserve">Don't formalize it further</t>
  </si>
  <si>
    <t xml:space="preserve">A weekly 15-minute read is the ceiling, not the floor. Don't add meetings, Slack channels, or elaborate processes. The value comes from actually doing it, not from the infrastructure around it.</t>
  </si>
  <si>
    <t xml:space="preserve">Don't extend the 90-day window</t>
  </si>
  <si>
    <t xml:space="preserve">The 'direct line' period has a defined end. Extending it ad-hoc dilutes the meaning and creates ongoing overhead. Honour the original framing.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</si>
</sst>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\-mm\-dd"/>
    <numFmt numFmtId="166" formatCode="0"/>
    <numFmt numFmtId="167" formatCode="0.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AAAACC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333333"/>
      <name val="Arial"/>
      <family val="0"/>
      <charset val="1"/>
    </font>
    <font>
      <sz val="8"/>
      <color rgb="FF888888"/>
      <name val="Arial"/>
      <family val="0"/>
      <charset val="1"/>
    </font>
    <font>
      <b val="true"/>
      <sz val="20"/>
      <color rgb="FF6C63FF"/>
      <name val="Arial"/>
      <family val="0"/>
      <charset val="1"/>
    </font>
    <font>
      <b val="true"/>
      <sz val="8"/>
      <color rgb="FF6C63FF"/>
      <name val="Arial"/>
      <family val="0"/>
      <charset val="1"/>
    </font>
    <font>
      <sz val="9"/>
      <color rgb="FF555555"/>
      <name val="Arial"/>
      <family val="0"/>
      <charset val="1"/>
    </font>
    <font>
      <b val="true"/>
      <sz val="9"/>
      <color rgb="FF333333"/>
      <name val="Arial"/>
      <family val="0"/>
      <charset val="1"/>
    </font>
    <font>
      <sz val="9"/>
      <color rgb="FF444444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A1A2E"/>
        <bgColor rgb="FF2D2D54"/>
      </patternFill>
    </fill>
    <fill>
      <patternFill patternType="solid">
        <fgColor rgb="FF2D2D54"/>
        <bgColor rgb="FF333333"/>
      </patternFill>
    </fill>
    <fill>
      <patternFill patternType="solid">
        <fgColor rgb="FF6C63FF"/>
        <bgColor rgb="FF757575"/>
      </patternFill>
    </fill>
    <fill>
      <patternFill patternType="solid">
        <fgColor rgb="FFF8F7FF"/>
        <bgColor rgb="FFF5F5F5"/>
      </patternFill>
    </fill>
    <fill>
      <patternFill patternType="solid">
        <fgColor rgb="FFFFFFFF"/>
        <bgColor rgb="FFF8F7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FFFFFF"/>
      </bottom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 style="thin">
        <color rgb="FFDDDCF5"/>
      </left>
      <right style="thin">
        <color rgb="FFDDDCF5"/>
      </right>
      <top style="medium">
        <color rgb="FF6C63FF"/>
      </top>
      <bottom/>
      <diagonal/>
    </border>
    <border diagonalUp="false" diagonalDown="false">
      <left style="thin">
        <color rgb="FFDDDCF5"/>
      </left>
      <right style="thin">
        <color rgb="FFDDDCF5"/>
      </right>
      <top/>
      <bottom style="medium">
        <color rgb="FF6C63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5" borderId="2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3" fillId="5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6" borderId="2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3" fillId="6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2E7D32"/>
        <sz val="9"/>
      </font>
      <fill>
        <patternFill>
          <bgColor rgb="FFE8F5E9"/>
        </patternFill>
      </fill>
    </dxf>
    <dxf>
      <font>
        <name val="Arial"/>
        <charset val="1"/>
        <family val="0"/>
        <color rgb="FFE65100"/>
        <sz val="9"/>
      </font>
      <fill>
        <patternFill>
          <bgColor rgb="FFFFF3E0"/>
        </patternFill>
      </fill>
    </dxf>
    <dxf>
      <font>
        <name val="Arial"/>
        <charset val="1"/>
        <family val="0"/>
        <color rgb="FF757575"/>
        <sz val="9"/>
      </font>
      <fill>
        <patternFill>
          <bgColor rgb="FFF5F5F5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88888"/>
      <rgbColor rgb="FFAAAACC"/>
      <rgbColor rgb="FF555555"/>
      <rgbColor rgb="FFFFF3E0"/>
      <rgbColor rgb="FFE8F5E9"/>
      <rgbColor rgb="FF660066"/>
      <rgbColor rgb="FFFF8080"/>
      <rgbColor rgb="FF0066CC"/>
      <rgbColor rgb="FFDDDC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F8F7FF"/>
      <rgbColor rgb="FFFFFF99"/>
      <rgbColor rgb="FF99CCFF"/>
      <rgbColor rgb="FFFF99CC"/>
      <rgbColor rgb="FFCC99FF"/>
      <rgbColor rgb="FFFFCC99"/>
      <rgbColor rgb="FF6C63FF"/>
      <rgbColor rgb="FF33CCCC"/>
      <rgbColor rgb="FF99CC00"/>
      <rgbColor rgb="FFFFCC00"/>
      <rgbColor rgb="FFFF9900"/>
      <rgbColor rgb="FFE65100"/>
      <rgbColor rgb="FF757575"/>
      <rgbColor rgb="FF969696"/>
      <rgbColor rgb="FF003366"/>
      <rgbColor rgb="FF2E7D32"/>
      <rgbColor rgb="FF1A1A2E"/>
      <rgbColor rgb="FF444444"/>
      <rgbColor rgb="FF993300"/>
      <rgbColor rgb="FF993366"/>
      <rgbColor rgb="FF2D2D54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6"/>
    <col collapsed="false" customWidth="true" hidden="false" outlineLevel="0" max="3" min="3" style="0" width="26"/>
    <col collapsed="false" customWidth="true" hidden="false" outlineLevel="0" max="4" min="4" style="0" width="14"/>
    <col collapsed="false" customWidth="true" hidden="false" outlineLevel="0" max="5" min="5" style="0" width="28"/>
    <col collapsed="false" customWidth="true" hidden="false" outlineLevel="0" max="6" min="6" style="0" width="36"/>
    <col collapsed="false" customWidth="true" hidden="false" outlineLevel="0" max="7" min="7" style="0" width="15"/>
    <col collapsed="false" customWidth="true" hidden="false" outlineLevel="0" max="8" min="8" style="0" width="10"/>
    <col collapsed="false" customWidth="true" hidden="false" outlineLevel="0" max="9" min="9" style="0" width="16"/>
    <col collapsed="false" customWidth="true" hidden="false" outlineLevel="0" max="10" min="10" style="0" width="12"/>
    <col collapsed="false" customWidth="true" hidden="false" outlineLevel="0" max="11" min="11" style="0" width="14"/>
    <col collapsed="false" customWidth="true" hidden="false" outlineLevel="0" max="12" min="12" style="0" width="15"/>
    <col collapsed="false" customWidth="true" hidden="false" outlineLevel="0" max="13" min="13" style="0" width="28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21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</row>
    <row r="4" customFormat="false" ht="18" hidden="false" customHeight="true" outlineLevel="0" collapsed="false">
      <c r="A4" s="4" t="n">
        <v>47</v>
      </c>
      <c r="B4" s="5" t="s">
        <v>15</v>
      </c>
      <c r="C4" s="5" t="s">
        <v>16</v>
      </c>
      <c r="D4" s="6" t="n">
        <v>46096</v>
      </c>
      <c r="E4" s="5" t="s">
        <v>17</v>
      </c>
      <c r="F4" s="5" t="s">
        <v>18</v>
      </c>
      <c r="G4" s="4" t="s">
        <v>19</v>
      </c>
      <c r="H4" s="4" t="s">
        <v>20</v>
      </c>
      <c r="I4" s="4" t="s">
        <v>21</v>
      </c>
      <c r="J4" s="4" t="s">
        <v>22</v>
      </c>
      <c r="K4" s="4" t="s">
        <v>23</v>
      </c>
      <c r="L4" s="7" t="n">
        <f aca="true">IF(D4="","",TODAY()-D4)</f>
        <v>-15</v>
      </c>
      <c r="M4" s="5" t="s">
        <v>24</v>
      </c>
    </row>
    <row r="5" customFormat="false" ht="18" hidden="false" customHeight="true" outlineLevel="0" collapsed="false">
      <c r="A5" s="8" t="n">
        <v>12</v>
      </c>
      <c r="B5" s="9" t="s">
        <v>25</v>
      </c>
      <c r="C5" s="9" t="s">
        <v>26</v>
      </c>
      <c r="D5" s="10" t="n">
        <v>46099</v>
      </c>
      <c r="E5" s="9" t="s">
        <v>27</v>
      </c>
      <c r="F5" s="9" t="s">
        <v>28</v>
      </c>
      <c r="G5" s="8" t="s">
        <v>29</v>
      </c>
      <c r="H5" s="8" t="s">
        <v>20</v>
      </c>
      <c r="I5" s="8" t="s">
        <v>30</v>
      </c>
      <c r="J5" s="8" t="s">
        <v>22</v>
      </c>
      <c r="K5" s="8" t="s">
        <v>22</v>
      </c>
      <c r="L5" s="11" t="n">
        <f aca="true">IF(D5="","",TODAY()-D5)</f>
        <v>-18</v>
      </c>
      <c r="M5" s="9" t="s">
        <v>31</v>
      </c>
    </row>
    <row r="6" customFormat="false" ht="18" hidden="false" customHeight="true" outlineLevel="0" collapsed="false">
      <c r="A6" s="4"/>
      <c r="B6" s="5"/>
      <c r="C6" s="5"/>
      <c r="D6" s="5"/>
      <c r="E6" s="5"/>
      <c r="F6" s="5"/>
      <c r="G6" s="4"/>
      <c r="H6" s="4"/>
      <c r="I6" s="4"/>
      <c r="J6" s="4"/>
      <c r="K6" s="4"/>
      <c r="L6" s="4"/>
      <c r="M6" s="5"/>
    </row>
  </sheetData>
  <mergeCells count="2">
    <mergeCell ref="A1:M1"/>
    <mergeCell ref="A2:M2"/>
  </mergeCells>
  <conditionalFormatting sqref="I4:I500">
    <cfRule type="containsText" priority="2" operator="containsText" aboveAverage="0" equalAverage="0" bottom="0" percent="0" rank="0" text="Shipped" dxfId="0">
      <formula>NOT(ISERROR(SEARCH("Shipped",I4)))</formula>
    </cfRule>
    <cfRule type="containsText" priority="3" operator="containsText" aboveAverage="0" equalAverage="0" bottom="0" percent="0" rank="0" text="Received" dxfId="1">
      <formula>NOT(ISERROR(SEARCH("Received",I4)))</formula>
    </cfRule>
    <cfRule type="containsText" priority="4" operator="containsText" aboveAverage="0" equalAverage="0" bottom="0" percent="0" rank="0" text="Closed" dxfId="2">
      <formula>NOT(ISERROR(SEARCH("Closed",I4)))</formula>
    </cfRule>
  </conditionalFormatting>
  <dataValidations count="4">
    <dataValidation allowBlank="true" errorStyle="stop" operator="between" showDropDown="false" showErrorMessage="false" showInputMessage="false" sqref="G4:G500" type="list">
      <formula1>"Bug,Feature Request,UX,Onboarding,Performance,Content Quality,Other"</formula1>
      <formula2>0</formula2>
    </dataValidation>
    <dataValidation allowBlank="true" errorStyle="stop" operator="between" showDropDown="false" showErrorMessage="false" showInputMessage="false" sqref="H4:H500" type="list">
      <formula1>"High,Medium,Low"</formula1>
      <formula2>0</formula2>
    </dataValidation>
    <dataValidation allowBlank="true" errorStyle="stop" operator="between" showDropDown="false" showErrorMessage="false" showInputMessage="false" sqref="I4:I500" type="list">
      <formula1>"Received,Reviewed,In Backlog,Shipped,Closed - No Action"</formula1>
      <formula2>0</formula2>
    </dataValidation>
    <dataValidation allowBlank="true" errorStyle="stop" operator="between" showDropDown="false" showErrorMessage="false" showInputMessage="false" sqref="J4:K500" type="list">
      <formula1>"Yes,No"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3" min="3" style="0" width="3"/>
    <col collapsed="false" customWidth="true" hidden="false" outlineLevel="0" max="4" min="4" style="0" width="22"/>
    <col collapsed="false" customWidth="true" hidden="false" outlineLevel="0" max="5" min="5" style="0" width="3"/>
    <col collapsed="false" customWidth="true" hidden="false" outlineLevel="0" max="6" min="6" style="0" width="22"/>
    <col collapsed="false" customWidth="true" hidden="false" outlineLevel="0" max="7" min="7" style="0" width="3"/>
    <col collapsed="false" customWidth="true" hidden="false" outlineLevel="0" max="8" min="8" style="0" width="22"/>
    <col collapsed="false" customWidth="true" hidden="false" outlineLevel="0" max="9" min="9" style="0" width="3"/>
  </cols>
  <sheetData>
    <row r="1" customFormat="false" ht="31.5" hidden="false" customHeight="true" outlineLevel="0" collapsed="false">
      <c r="A1" s="1" t="s">
        <v>32</v>
      </c>
      <c r="B1" s="1"/>
      <c r="C1" s="1"/>
      <c r="D1" s="1"/>
      <c r="E1" s="1"/>
      <c r="F1" s="1"/>
      <c r="G1" s="1"/>
      <c r="H1" s="1"/>
    </row>
    <row r="2" customFormat="false" ht="18" hidden="false" customHeight="true" outlineLevel="0" collapsed="false">
      <c r="A2" s="2" t="s">
        <v>33</v>
      </c>
      <c r="B2" s="2"/>
      <c r="C2" s="2"/>
      <c r="D2" s="2"/>
      <c r="E2" s="2"/>
      <c r="F2" s="2"/>
      <c r="G2" s="2"/>
      <c r="H2" s="2"/>
    </row>
    <row r="4" customFormat="false" ht="15.75" hidden="false" customHeight="true" outlineLevel="0" collapsed="false">
      <c r="B4" s="12" t="s">
        <v>34</v>
      </c>
      <c r="D4" s="12" t="s">
        <v>35</v>
      </c>
      <c r="F4" s="12" t="s">
        <v>36</v>
      </c>
      <c r="H4" s="12" t="s">
        <v>37</v>
      </c>
    </row>
    <row r="5" customFormat="false" ht="31.5" hidden="false" customHeight="true" outlineLevel="0" collapsed="false">
      <c r="B5" s="13" t="n">
        <f aca="false">COUNTA('FM Feedback Log'!F4:F500)</f>
        <v>2</v>
      </c>
      <c r="D5" s="13" t="n">
        <f aca="false">IFERROR(SUMPRODUCT((1/COUNTIF('FM Feedback Log'!A4:A500,'FM Feedback Log'!A4:A500))*('FM Feedback Log'!A4:A500&lt;&gt;"")),0)</f>
        <v>0</v>
      </c>
      <c r="F5" s="13" t="n">
        <f aca="false">COUNTIF('FM Feedback Log'!I4:I500,"Shipped")</f>
        <v>1</v>
      </c>
      <c r="H5" s="13" t="n">
        <f aca="false">COUNTIF('FM Feedback Log'!K4:K500,"Yes")</f>
        <v>1</v>
      </c>
    </row>
    <row r="8" customFormat="false" ht="7.5" hidden="false" customHeight="true" outlineLevel="0" collapsed="false"/>
    <row r="9" customFormat="false" ht="15" hidden="false" customHeight="false" outlineLevel="0" collapsed="false">
      <c r="B9" s="14" t="s">
        <v>38</v>
      </c>
      <c r="C9" s="14"/>
      <c r="D9" s="14"/>
      <c r="F9" s="15" t="s">
        <v>39</v>
      </c>
    </row>
    <row r="10" customFormat="false" ht="18" hidden="false" customHeight="true" outlineLevel="0" collapsed="false">
      <c r="B10" s="16" t="s">
        <v>8</v>
      </c>
      <c r="C10" s="16" t="s">
        <v>40</v>
      </c>
      <c r="D10" s="16" t="s">
        <v>41</v>
      </c>
      <c r="F10" s="16" t="s">
        <v>10</v>
      </c>
      <c r="G10" s="16" t="s">
        <v>40</v>
      </c>
    </row>
    <row r="11" customFormat="false" ht="15" hidden="false" customHeight="false" outlineLevel="0" collapsed="false">
      <c r="B11" s="17" t="s">
        <v>42</v>
      </c>
      <c r="C11" s="18" t="n">
        <f aca="false">COUNTIF('FM Feedback Log'!G4:G500,B11)</f>
        <v>0</v>
      </c>
      <c r="D11" s="19" t="n">
        <f aca="false">IF(COUNTA('FM Feedback Log'!G4:G500)=0,0,C11/COUNTA('FM Feedback Log'!G4:G500))</f>
        <v>0</v>
      </c>
      <c r="F11" s="17" t="s">
        <v>43</v>
      </c>
      <c r="G11" s="18" t="n">
        <f aca="false">COUNTIF('FM Feedback Log'!I4:I500,F11)</f>
        <v>0</v>
      </c>
    </row>
    <row r="12" customFormat="false" ht="15" hidden="false" customHeight="false" outlineLevel="0" collapsed="false">
      <c r="B12" s="20" t="s">
        <v>19</v>
      </c>
      <c r="C12" s="21" t="n">
        <f aca="false">COUNTIF('FM Feedback Log'!G4:G500,B12)</f>
        <v>1</v>
      </c>
      <c r="D12" s="22" t="n">
        <f aca="false">IF(COUNTA('FM Feedback Log'!G4:G500)=0,0,C12/COUNTA('FM Feedback Log'!G4:G500))</f>
        <v>0.5</v>
      </c>
      <c r="F12" s="20" t="s">
        <v>44</v>
      </c>
      <c r="G12" s="21" t="n">
        <f aca="false">COUNTIF('FM Feedback Log'!I4:I500,F12)</f>
        <v>0</v>
      </c>
    </row>
    <row r="13" customFormat="false" ht="15" hidden="false" customHeight="false" outlineLevel="0" collapsed="false">
      <c r="B13" s="17" t="s">
        <v>29</v>
      </c>
      <c r="C13" s="18" t="n">
        <f aca="false">COUNTIF('FM Feedback Log'!G4:G500,B13)</f>
        <v>1</v>
      </c>
      <c r="D13" s="19" t="n">
        <f aca="false">IF(COUNTA('FM Feedback Log'!G4:G500)=0,0,C13/COUNTA('FM Feedback Log'!G4:G500))</f>
        <v>0.5</v>
      </c>
      <c r="F13" s="17" t="s">
        <v>21</v>
      </c>
      <c r="G13" s="18" t="n">
        <f aca="false">COUNTIF('FM Feedback Log'!I4:I500,F13)</f>
        <v>1</v>
      </c>
    </row>
    <row r="14" customFormat="false" ht="15" hidden="false" customHeight="false" outlineLevel="0" collapsed="false">
      <c r="B14" s="20" t="s">
        <v>45</v>
      </c>
      <c r="C14" s="21" t="n">
        <f aca="false">COUNTIF('FM Feedback Log'!G4:G500,B14)</f>
        <v>0</v>
      </c>
      <c r="D14" s="22" t="n">
        <f aca="false">IF(COUNTA('FM Feedback Log'!G4:G500)=0,0,C14/COUNTA('FM Feedback Log'!G4:G500))</f>
        <v>0</v>
      </c>
      <c r="F14" s="20" t="s">
        <v>30</v>
      </c>
      <c r="G14" s="21" t="n">
        <f aca="false">COUNTIF('FM Feedback Log'!I4:I500,F14)</f>
        <v>1</v>
      </c>
    </row>
    <row r="15" customFormat="false" ht="15" hidden="false" customHeight="false" outlineLevel="0" collapsed="false">
      <c r="B15" s="17" t="s">
        <v>46</v>
      </c>
      <c r="C15" s="18" t="n">
        <f aca="false">COUNTIF('FM Feedback Log'!G4:G500,B15)</f>
        <v>0</v>
      </c>
      <c r="D15" s="19" t="n">
        <f aca="false">IF(COUNTA('FM Feedback Log'!G4:G500)=0,0,C15/COUNTA('FM Feedback Log'!G4:G500))</f>
        <v>0</v>
      </c>
      <c r="F15" s="17" t="s">
        <v>47</v>
      </c>
      <c r="G15" s="18" t="n">
        <f aca="false">COUNTIF('FM Feedback Log'!I4:I500,F15)</f>
        <v>0</v>
      </c>
    </row>
    <row r="16" customFormat="false" ht="15" hidden="false" customHeight="false" outlineLevel="0" collapsed="false">
      <c r="B16" s="20" t="s">
        <v>48</v>
      </c>
      <c r="C16" s="21" t="n">
        <f aca="false">COUNTIF('FM Feedback Log'!G4:G500,B16)</f>
        <v>0</v>
      </c>
      <c r="D16" s="22" t="n">
        <f aca="false">IF(COUNTA('FM Feedback Log'!G4:G500)=0,0,C16/COUNTA('FM Feedback Log'!G4:G500))</f>
        <v>0</v>
      </c>
    </row>
    <row r="17" customFormat="false" ht="15" hidden="false" customHeight="false" outlineLevel="0" collapsed="false">
      <c r="B17" s="17" t="s">
        <v>49</v>
      </c>
      <c r="C17" s="18" t="n">
        <f aca="false">COUNTIF('FM Feedback Log'!G4:G500,B17)</f>
        <v>0</v>
      </c>
      <c r="D17" s="19" t="n">
        <f aca="false">IF(COUNTA('FM Feedback Log'!G4:G500)=0,0,C17/COUNTA('FM Feedback Log'!G4:G500))</f>
        <v>0</v>
      </c>
    </row>
  </sheetData>
  <mergeCells count="3">
    <mergeCell ref="A1:H1"/>
    <mergeCell ref="A2:H2"/>
    <mergeCell ref="B9:D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48"/>
    <col collapsed="false" customWidth="true" hidden="false" outlineLevel="0" max="3" min="3" style="0" width="20"/>
    <col collapsed="false" customWidth="true" hidden="false" outlineLevel="0" max="4" min="4" style="0" width="28"/>
  </cols>
  <sheetData>
    <row r="1" customFormat="false" ht="31.5" hidden="false" customHeight="true" outlineLevel="0" collapsed="false">
      <c r="A1" s="1" t="s">
        <v>50</v>
      </c>
      <c r="B1" s="1"/>
      <c r="C1" s="1"/>
      <c r="D1" s="1"/>
    </row>
    <row r="2" customFormat="false" ht="18" hidden="false" customHeight="true" outlineLevel="0" collapsed="false">
      <c r="A2" s="2" t="s">
        <v>51</v>
      </c>
      <c r="B2" s="2"/>
      <c r="C2" s="2"/>
      <c r="D2" s="2"/>
    </row>
    <row r="4" customFormat="false" ht="7.5" hidden="false" customHeight="true" outlineLevel="0" collapsed="false"/>
    <row r="5" customFormat="false" ht="19.5" hidden="false" customHeight="true" outlineLevel="0" collapsed="false">
      <c r="A5" s="23" t="s">
        <v>52</v>
      </c>
      <c r="B5" s="23"/>
      <c r="C5" s="23"/>
      <c r="D5" s="23"/>
    </row>
    <row r="6" customFormat="false" ht="42" hidden="false" customHeight="true" outlineLevel="0" collapsed="false">
      <c r="A6" s="24" t="s">
        <v>53</v>
      </c>
      <c r="B6" s="25" t="s">
        <v>54</v>
      </c>
      <c r="C6" s="25"/>
      <c r="D6" s="25"/>
    </row>
    <row r="7" customFormat="false" ht="42" hidden="false" customHeight="true" outlineLevel="0" collapsed="false">
      <c r="A7" s="26" t="s">
        <v>55</v>
      </c>
      <c r="B7" s="27" t="s">
        <v>56</v>
      </c>
      <c r="C7" s="27"/>
      <c r="D7" s="27"/>
    </row>
    <row r="8" customFormat="false" ht="18" hidden="false" customHeight="true" outlineLevel="0" collapsed="false">
      <c r="A8" s="24" t="s">
        <v>57</v>
      </c>
      <c r="B8" s="25" t="s">
        <v>58</v>
      </c>
      <c r="C8" s="25"/>
      <c r="D8" s="25"/>
    </row>
    <row r="9" customFormat="false" ht="7.5" hidden="false" customHeight="true" outlineLevel="0" collapsed="false"/>
    <row r="10" customFormat="false" ht="19.5" hidden="false" customHeight="true" outlineLevel="0" collapsed="false">
      <c r="A10" s="23" t="s">
        <v>59</v>
      </c>
      <c r="B10" s="23"/>
      <c r="C10" s="23"/>
      <c r="D10" s="23"/>
    </row>
    <row r="11" customFormat="false" ht="18" hidden="false" customHeight="true" outlineLevel="0" collapsed="false">
      <c r="A11" s="26" t="s">
        <v>60</v>
      </c>
      <c r="B11" s="27" t="s">
        <v>61</v>
      </c>
      <c r="C11" s="27"/>
      <c r="D11" s="27"/>
    </row>
    <row r="12" customFormat="false" ht="18" hidden="false" customHeight="true" outlineLevel="0" collapsed="false">
      <c r="A12" s="24" t="s">
        <v>62</v>
      </c>
      <c r="B12" s="25" t="s">
        <v>63</v>
      </c>
      <c r="C12" s="25"/>
      <c r="D12" s="25"/>
    </row>
    <row r="13" customFormat="false" ht="42" hidden="false" customHeight="true" outlineLevel="0" collapsed="false">
      <c r="A13" s="26" t="s">
        <v>64</v>
      </c>
      <c r="B13" s="27" t="s">
        <v>65</v>
      </c>
      <c r="C13" s="27"/>
      <c r="D13" s="27"/>
    </row>
    <row r="14" customFormat="false" ht="55.5" hidden="false" customHeight="true" outlineLevel="0" collapsed="false">
      <c r="A14" s="24" t="s">
        <v>66</v>
      </c>
      <c r="B14" s="25" t="s">
        <v>67</v>
      </c>
      <c r="C14" s="25"/>
      <c r="D14" s="25"/>
    </row>
    <row r="15" customFormat="false" ht="55.5" hidden="false" customHeight="true" outlineLevel="0" collapsed="false">
      <c r="A15" s="26" t="s">
        <v>68</v>
      </c>
      <c r="B15" s="27" t="s">
        <v>69</v>
      </c>
      <c r="C15" s="27"/>
      <c r="D15" s="27"/>
    </row>
    <row r="16" customFormat="false" ht="42" hidden="false" customHeight="true" outlineLevel="0" collapsed="false">
      <c r="A16" s="24" t="s">
        <v>70</v>
      </c>
      <c r="B16" s="25" t="s">
        <v>71</v>
      </c>
      <c r="C16" s="25"/>
      <c r="D16" s="25"/>
    </row>
    <row r="17" customFormat="false" ht="7.5" hidden="false" customHeight="true" outlineLevel="0" collapsed="false"/>
    <row r="18" customFormat="false" ht="19.5" hidden="false" customHeight="true" outlineLevel="0" collapsed="false">
      <c r="A18" s="23" t="s">
        <v>72</v>
      </c>
      <c r="B18" s="23"/>
      <c r="C18" s="23"/>
      <c r="D18" s="23"/>
    </row>
    <row r="19" customFormat="false" ht="18" hidden="false" customHeight="true" outlineLevel="0" collapsed="false">
      <c r="A19" s="26" t="s">
        <v>73</v>
      </c>
      <c r="B19" s="27" t="s">
        <v>74</v>
      </c>
      <c r="C19" s="27"/>
      <c r="D19" s="27"/>
    </row>
    <row r="20" customFormat="false" ht="18" hidden="false" customHeight="true" outlineLevel="0" collapsed="false">
      <c r="A20" s="24" t="s">
        <v>75</v>
      </c>
      <c r="B20" s="25" t="s">
        <v>76</v>
      </c>
      <c r="C20" s="25"/>
      <c r="D20" s="25"/>
    </row>
    <row r="21" customFormat="false" ht="27.75" hidden="false" customHeight="true" outlineLevel="0" collapsed="false">
      <c r="A21" s="26" t="s">
        <v>77</v>
      </c>
      <c r="B21" s="27" t="s">
        <v>78</v>
      </c>
      <c r="C21" s="27"/>
      <c r="D21" s="27"/>
    </row>
    <row r="22" customFormat="false" ht="18" hidden="false" customHeight="true" outlineLevel="0" collapsed="false">
      <c r="A22" s="24" t="s">
        <v>79</v>
      </c>
      <c r="B22" s="25" t="s">
        <v>80</v>
      </c>
      <c r="C22" s="25"/>
      <c r="D22" s="25"/>
    </row>
    <row r="23" customFormat="false" ht="7.5" hidden="false" customHeight="true" outlineLevel="0" collapsed="false"/>
    <row r="24" customFormat="false" ht="19.5" hidden="false" customHeight="true" outlineLevel="0" collapsed="false">
      <c r="A24" s="23" t="s">
        <v>81</v>
      </c>
      <c r="B24" s="23"/>
      <c r="C24" s="23"/>
      <c r="D24" s="23"/>
    </row>
    <row r="25" customFormat="false" ht="55.5" hidden="false" customHeight="true" outlineLevel="0" collapsed="false">
      <c r="A25" s="26" t="s">
        <v>82</v>
      </c>
      <c r="B25" s="27" t="s">
        <v>83</v>
      </c>
      <c r="C25" s="27"/>
      <c r="D25" s="27"/>
    </row>
    <row r="26" customFormat="false" ht="18" hidden="false" customHeight="true" outlineLevel="0" collapsed="false">
      <c r="A26" s="24" t="s">
        <v>84</v>
      </c>
      <c r="B26" s="25" t="s">
        <v>85</v>
      </c>
      <c r="C26" s="25"/>
      <c r="D26" s="25"/>
    </row>
    <row r="27" customFormat="false" ht="7.5" hidden="false" customHeight="true" outlineLevel="0" collapsed="false"/>
    <row r="28" customFormat="false" ht="19.5" hidden="false" customHeight="true" outlineLevel="0" collapsed="false">
      <c r="A28" s="23" t="s">
        <v>86</v>
      </c>
      <c r="B28" s="23"/>
      <c r="C28" s="23"/>
      <c r="D28" s="23"/>
    </row>
    <row r="29" customFormat="false" ht="18" hidden="false" customHeight="true" outlineLevel="0" collapsed="false">
      <c r="A29" s="26" t="s">
        <v>87</v>
      </c>
      <c r="B29" s="27" t="s">
        <v>88</v>
      </c>
      <c r="C29" s="27"/>
      <c r="D29" s="27"/>
    </row>
    <row r="30" customFormat="false" ht="18" hidden="false" customHeight="true" outlineLevel="0" collapsed="false">
      <c r="A30" s="24" t="s">
        <v>89</v>
      </c>
      <c r="B30" s="25" t="s">
        <v>90</v>
      </c>
      <c r="C30" s="25"/>
      <c r="D30" s="25"/>
    </row>
    <row r="31" customFormat="false" ht="18" hidden="false" customHeight="true" outlineLevel="0" collapsed="false">
      <c r="A31" s="26" t="s">
        <v>91</v>
      </c>
      <c r="B31" s="27" t="s">
        <v>92</v>
      </c>
      <c r="C31" s="27"/>
      <c r="D31" s="27"/>
    </row>
  </sheetData>
  <mergeCells count="25">
    <mergeCell ref="A1:D1"/>
    <mergeCell ref="A2:D2"/>
    <mergeCell ref="A5:D5"/>
    <mergeCell ref="B6:D6"/>
    <mergeCell ref="B7:D7"/>
    <mergeCell ref="B8:D8"/>
    <mergeCell ref="A10:D10"/>
    <mergeCell ref="B11:D11"/>
    <mergeCell ref="B12:D12"/>
    <mergeCell ref="B13:D13"/>
    <mergeCell ref="B14:D14"/>
    <mergeCell ref="B15:D15"/>
    <mergeCell ref="B16:D16"/>
    <mergeCell ref="A18:D18"/>
    <mergeCell ref="B19:D19"/>
    <mergeCell ref="B20:D20"/>
    <mergeCell ref="B21:D21"/>
    <mergeCell ref="B22:D22"/>
    <mergeCell ref="A24:D24"/>
    <mergeCell ref="B25:D25"/>
    <mergeCell ref="B26:D26"/>
    <mergeCell ref="A28:D28"/>
    <mergeCell ref="B29:D29"/>
    <mergeCell ref="B30:D30"/>
    <mergeCell ref="B31:D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2026-02-28T13:38:52Z</dcterms:created>
  <dc:creator>openpyxl</dc:creator>
  <dc:description/>
  <dc:language>en-US</dc:language>
  <cp:lastModifiedBy/>
  <dcterms:modified xsi:type="dcterms:W3CDTF">2026-02-28T13:38:52Z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